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30" yWindow="540" windowWidth="24240" windowHeight="12465"/>
  </bookViews>
  <sheets>
    <sheet name="Документ" sheetId="2" r:id="rId1"/>
  </sheets>
  <definedNames>
    <definedName name="_xlnm.Print_Titles" localSheetId="0">Документ!$9:$9</definedName>
  </definedNames>
  <calcPr calcId="124519"/>
</workbook>
</file>

<file path=xl/calcChain.xml><?xml version="1.0" encoding="utf-8"?>
<calcChain xmlns="http://schemas.openxmlformats.org/spreadsheetml/2006/main">
  <c r="O26" i="2"/>
  <c r="N26"/>
  <c r="I26"/>
  <c r="O24"/>
  <c r="N24"/>
  <c r="I24"/>
  <c r="O18"/>
  <c r="N18"/>
  <c r="I18"/>
  <c r="O16"/>
  <c r="N16"/>
  <c r="I16"/>
  <c r="O14"/>
  <c r="N14"/>
  <c r="I14"/>
  <c r="N20"/>
  <c r="O20"/>
  <c r="I20"/>
  <c r="O10"/>
  <c r="N10"/>
  <c r="I10"/>
  <c r="O28" l="1"/>
  <c r="I28"/>
  <c r="N28"/>
</calcChain>
</file>

<file path=xl/sharedStrings.xml><?xml version="1.0" encoding="utf-8"?>
<sst xmlns="http://schemas.openxmlformats.org/spreadsheetml/2006/main" count="81" uniqueCount="47">
  <si>
    <t>Разд.</t>
  </si>
  <si>
    <t>Подр.</t>
  </si>
  <si>
    <t/>
  </si>
  <si>
    <t xml:space="preserve">  ОБЩЕГОСУДАРСТВЕННЫЕ ВОПРОСЫ</t>
  </si>
  <si>
    <t>01</t>
  </si>
  <si>
    <t>00</t>
  </si>
  <si>
    <t xml:space="preserve">    Функционирование высшего должностного лица субъекта Российской Федерации и муниципального образования</t>
  </si>
  <si>
    <t>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</si>
  <si>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</si>
  <si>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</si>
  <si>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</si>
  <si>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05</t>
  </si>
  <si>
    <t xml:space="preserve">  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</si>
  <si>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</si>
  <si>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</si>
  <si>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</si>
  <si>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</si>
  <si>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НАЦИОНАЛЬНАЯ ЭКОНОМИКА</t>
  </si>
  <si>
    <t>08</t>
  </si>
  <si>
    <t xml:space="preserve">    Дорожное хозяйство (дорожные фонды)</t>
  </si>
  <si>
    <t>09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</si>
  <si>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</si>
  <si>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</si>
  <si>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</si>
  <si>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</si>
  <si>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КУЛЬТУРА  И КИНЕМАТОГРАФИЯ</t>
  </si>
  <si>
    <t xml:space="preserve">    Культура</t>
  </si>
  <si>
    <t xml:space="preserve">  СОЦИАЛЬНАЯ ПОЛИТИКА</t>
  </si>
  <si>
    <t xml:space="preserve">    Пенсионное обеспечение</t>
  </si>
  <si>
    <t xml:space="preserve">Всего расходов:   </t>
  </si>
  <si>
    <t>Наименование показателя</t>
  </si>
  <si>
    <t xml:space="preserve">  "О бюджете Ильинского муниципального района на 2019 год и </t>
  </si>
  <si>
    <t xml:space="preserve">  "О бюджете Ильинского муниципального района на 2020 год и </t>
  </si>
  <si>
    <t xml:space="preserve">                                                          от                2018 года № </t>
  </si>
  <si>
    <t xml:space="preserve">                                                          от                2019 года № </t>
  </si>
  <si>
    <t xml:space="preserve">            Приложение 6</t>
  </si>
  <si>
    <t>( в рублях)</t>
  </si>
  <si>
    <t xml:space="preserve">            к решению Совета Ильинского городского поселения</t>
  </si>
  <si>
    <t>НАЦИОНАЛЬНАЯ ОБОРОНА</t>
  </si>
  <si>
    <t>Мобилизационная и вневойсковая подготовка</t>
  </si>
  <si>
    <t>Сумма на 2025 год</t>
  </si>
  <si>
    <t>Сумма на 2026 год</t>
  </si>
  <si>
    <t xml:space="preserve">                                             плановый период 2026 и 2027 годов"</t>
  </si>
  <si>
    <t xml:space="preserve">            РАСПРЕДЕЛЕНИЕ БЮДЖЕТНЫХ АССИГНОВАНИЙ                                                                                                            бюджета Ильинского городского поселения по разделам и подразделам классификации расходов бюджетов на 2025 год и на плановый период 2026 и 2027 годов</t>
  </si>
  <si>
    <t>Сумма на 2027 год</t>
  </si>
  <si>
    <t xml:space="preserve">  "О бюджете Ильинского городского поселения на 2025 год и на</t>
  </si>
  <si>
    <t>от "25" декабря 2024 года № ____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</si>
</sst>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4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3" xfId="9" applyNumberFormat="1" applyProtection="1">
      <alignment horizontal="right"/>
    </xf>
    <xf numFmtId="0" fontId="2" fillId="0" borderId="4" xfId="4" applyNumberFormat="1" applyBorder="1" applyProtection="1">
      <alignment horizontal="center" vertical="center" wrapText="1"/>
    </xf>
    <xf numFmtId="4" fontId="3" fillId="5" borderId="3" xfId="10" applyNumberFormat="1" applyFill="1" applyProtection="1">
      <alignment horizontal="right" vertical="top" shrinkToFit="1"/>
    </xf>
    <xf numFmtId="4" fontId="3" fillId="5" borderId="3" xfId="11" applyNumberFormat="1" applyFill="1" applyProtection="1">
      <alignment horizontal="right" vertical="top" shrinkToFit="1"/>
    </xf>
    <xf numFmtId="1" fontId="5" fillId="0" borderId="2" xfId="6" applyNumberFormat="1" applyFont="1" applyProtection="1">
      <alignment horizontal="center" vertical="top" shrinkToFit="1"/>
    </xf>
    <xf numFmtId="0" fontId="5" fillId="0" borderId="4" xfId="5" applyNumberFormat="1" applyFont="1" applyBorder="1" applyProtection="1">
      <alignment vertical="top" wrapText="1"/>
    </xf>
    <xf numFmtId="4" fontId="5" fillId="5" borderId="2" xfId="7" applyNumberFormat="1" applyFont="1" applyFill="1" applyProtection="1">
      <alignment horizontal="right" vertical="top" shrinkToFit="1"/>
    </xf>
    <xf numFmtId="4" fontId="5" fillId="5" borderId="2" xfId="8" applyNumberFormat="1" applyFont="1" applyFill="1" applyProtection="1">
      <alignment horizontal="right" vertical="top" shrinkToFit="1"/>
    </xf>
    <xf numFmtId="1" fontId="6" fillId="0" borderId="2" xfId="6" applyNumberFormat="1" applyFont="1" applyProtection="1">
      <alignment horizontal="center" vertical="top" shrinkToFit="1"/>
    </xf>
    <xf numFmtId="0" fontId="6" fillId="0" borderId="4" xfId="5" applyNumberFormat="1" applyFont="1" applyBorder="1" applyProtection="1">
      <alignment vertical="top" wrapText="1"/>
    </xf>
    <xf numFmtId="4" fontId="6" fillId="5" borderId="2" xfId="7" applyNumberFormat="1" applyFont="1" applyFill="1" applyProtection="1">
      <alignment horizontal="right" vertical="top" shrinkToFit="1"/>
    </xf>
    <xf numFmtId="4" fontId="6" fillId="5" borderId="2" xfId="8" applyNumberFormat="1" applyFont="1" applyFill="1" applyProtection="1">
      <alignment horizontal="right" vertical="top" shrinkToFit="1"/>
    </xf>
    <xf numFmtId="0" fontId="2" fillId="5" borderId="1" xfId="2" applyNumberFormat="1" applyFill="1" applyProtection="1"/>
    <xf numFmtId="0" fontId="6" fillId="5" borderId="1" xfId="19" applyNumberFormat="1" applyFont="1" applyFill="1" applyAlignment="1" applyProtection="1"/>
    <xf numFmtId="0" fontId="2" fillId="5" borderId="1" xfId="19" applyNumberFormat="1" applyFill="1" applyAlignment="1" applyProtection="1">
      <alignment horizontal="center"/>
    </xf>
    <xf numFmtId="0" fontId="2" fillId="5" borderId="1" xfId="19" applyFill="1" applyAlignment="1" applyProtection="1">
      <alignment horizontal="center"/>
      <protection locked="0"/>
    </xf>
    <xf numFmtId="0" fontId="6" fillId="5" borderId="1" xfId="19" applyFont="1" applyFill="1" applyAlignment="1" applyProtection="1">
      <protection locked="0"/>
    </xf>
    <xf numFmtId="0" fontId="0" fillId="5" borderId="0" xfId="0" applyFill="1" applyProtection="1">
      <protection locked="0"/>
    </xf>
    <xf numFmtId="0" fontId="2" fillId="5" borderId="1" xfId="12" applyNumberFormat="1" applyFill="1" applyAlignment="1" applyProtection="1">
      <alignment horizontal="center"/>
    </xf>
    <xf numFmtId="0" fontId="2" fillId="5" borderId="1" xfId="12" applyFill="1" applyAlignment="1">
      <alignment horizontal="center"/>
    </xf>
    <xf numFmtId="0" fontId="5" fillId="0" borderId="4" xfId="5" applyNumberFormat="1" applyFont="1" applyBorder="1" applyAlignment="1" applyProtection="1">
      <alignment horizontal="center" vertical="top" wrapText="1"/>
    </xf>
    <xf numFmtId="49" fontId="5" fillId="0" borderId="2" xfId="6" applyNumberFormat="1" applyFont="1" applyProtection="1">
      <alignment horizontal="center" vertical="top" shrinkToFit="1"/>
    </xf>
    <xf numFmtId="49" fontId="6" fillId="0" borderId="2" xfId="6" applyNumberFormat="1" applyFont="1" applyProtection="1">
      <alignment horizontal="center" vertical="top" shrinkToFit="1"/>
    </xf>
    <xf numFmtId="0" fontId="6" fillId="5" borderId="1" xfId="19" applyFont="1" applyFill="1" applyAlignment="1" applyProtection="1">
      <protection locked="0"/>
    </xf>
    <xf numFmtId="0" fontId="1" fillId="0" borderId="1" xfId="1" applyNumberFormat="1" applyProtection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2" applyNumberFormat="1" applyProtection="1">
      <alignment horizontal="left" wrapText="1"/>
    </xf>
    <xf numFmtId="0" fontId="2" fillId="0" borderId="1" xfId="12">
      <alignment horizontal="left" wrapText="1"/>
    </xf>
    <xf numFmtId="0" fontId="6" fillId="5" borderId="1" xfId="19" applyNumberFormat="1" applyFont="1" applyFill="1" applyAlignment="1" applyProtection="1">
      <alignment horizontal="right"/>
    </xf>
    <xf numFmtId="0" fontId="6" fillId="5" borderId="1" xfId="19" applyFont="1" applyFill="1" applyAlignment="1" applyProtection="1">
      <alignment horizontal="right"/>
      <protection locked="0"/>
    </xf>
    <xf numFmtId="0" fontId="6" fillId="5" borderId="1" xfId="19" applyFont="1" applyFill="1" applyAlignment="1" applyProtection="1">
      <protection locked="0"/>
    </xf>
    <xf numFmtId="0" fontId="0" fillId="5" borderId="1" xfId="0" applyFill="1" applyBorder="1" applyAlignment="1"/>
    <xf numFmtId="0" fontId="2" fillId="0" borderId="1" xfId="12" applyAlignment="1">
      <alignment horizontal="right"/>
    </xf>
    <xf numFmtId="0" fontId="0" fillId="0" borderId="0" xfId="0" applyAlignment="1">
      <alignment horizontal="right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/>
  </cellXfs>
  <cellStyles count="25">
    <cellStyle name="br" xfId="15"/>
    <cellStyle name="col" xfId="14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21"/>
    <cellStyle name="xl35" xfId="7"/>
    <cellStyle name="xl36" xfId="22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0"/>
  <sheetViews>
    <sheetView showGridLines="0" tabSelected="1" zoomScaleSheetLayoutView="100" workbookViewId="0">
      <pane ySplit="9" topLeftCell="A15" activePane="bottomLeft" state="frozen"/>
      <selection pane="bottomLeft" activeCell="I28" sqref="I28"/>
    </sheetView>
  </sheetViews>
  <sheetFormatPr defaultRowHeight="15" outlineLevelRow="1"/>
  <cols>
    <col min="1" max="1" width="11" style="1" customWidth="1"/>
    <col min="2" max="2" width="10.140625" style="1" customWidth="1"/>
    <col min="3" max="3" width="48.28515625" style="1" customWidth="1"/>
    <col min="4" max="8" width="9.140625" style="1" hidden="1"/>
    <col min="9" max="9" width="18.28515625" style="1" customWidth="1"/>
    <col min="10" max="13" width="9.140625" style="1" hidden="1"/>
    <col min="14" max="14" width="19.140625" style="1" customWidth="1"/>
    <col min="15" max="15" width="21.7109375" style="1" customWidth="1"/>
    <col min="16" max="16" width="9.140625" style="1" customWidth="1"/>
    <col min="17" max="16384" width="9.140625" style="1"/>
  </cols>
  <sheetData>
    <row r="1" spans="1:16" ht="15.75" customHeight="1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16" t="s">
        <v>35</v>
      </c>
      <c r="P1" s="2"/>
    </row>
    <row r="2" spans="1:16" ht="15.75" customHeight="1">
      <c r="A2" s="17"/>
      <c r="B2" s="35" t="s">
        <v>37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2"/>
    </row>
    <row r="3" spans="1:16" ht="15.75" customHeight="1">
      <c r="A3" s="18"/>
      <c r="B3" s="19"/>
      <c r="C3" s="19"/>
      <c r="D3" s="19"/>
      <c r="E3" s="19"/>
      <c r="F3" s="20"/>
      <c r="G3" s="20" t="s">
        <v>31</v>
      </c>
      <c r="H3" s="20" t="s">
        <v>32</v>
      </c>
      <c r="I3" s="27" t="s">
        <v>45</v>
      </c>
      <c r="J3" s="20"/>
      <c r="K3" s="20"/>
      <c r="L3" s="20"/>
      <c r="M3" s="20"/>
      <c r="N3" s="20"/>
      <c r="O3" s="20"/>
      <c r="P3" s="2"/>
    </row>
    <row r="4" spans="1:16" ht="16.5" customHeight="1">
      <c r="A4" s="18"/>
      <c r="B4" s="19"/>
      <c r="C4" s="19"/>
      <c r="D4" s="19"/>
      <c r="E4" s="19"/>
      <c r="F4" s="20"/>
      <c r="G4" s="20"/>
      <c r="H4" s="37" t="s">
        <v>42</v>
      </c>
      <c r="I4" s="38"/>
      <c r="J4" s="38"/>
      <c r="K4" s="38"/>
      <c r="L4" s="38"/>
      <c r="M4" s="38"/>
      <c r="N4" s="38"/>
      <c r="O4" s="38"/>
      <c r="P4" s="2"/>
    </row>
    <row r="5" spans="1:16" ht="23.25" customHeight="1">
      <c r="A5" s="21"/>
      <c r="B5" s="22"/>
      <c r="C5" s="23"/>
      <c r="D5" s="23"/>
      <c r="E5" s="23"/>
      <c r="F5" s="23"/>
      <c r="G5" s="20" t="s">
        <v>33</v>
      </c>
      <c r="H5" s="20" t="s">
        <v>34</v>
      </c>
      <c r="I5" s="20"/>
      <c r="J5" s="21"/>
      <c r="K5" s="23"/>
      <c r="L5" s="23"/>
      <c r="M5" s="23"/>
      <c r="N5" s="39" t="s">
        <v>46</v>
      </c>
      <c r="O5" s="40"/>
      <c r="P5" s="2"/>
    </row>
    <row r="6" spans="1:16" ht="48.75" customHeight="1">
      <c r="C6" s="41" t="s">
        <v>43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2"/>
    </row>
    <row r="7" spans="1:16" ht="15.75" customHeight="1"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"/>
    </row>
    <row r="8" spans="1:16" ht="12" customHeight="1">
      <c r="C8" s="29" t="s">
        <v>36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2"/>
    </row>
    <row r="9" spans="1:16" ht="41.25" customHeight="1">
      <c r="A9" s="3" t="s">
        <v>0</v>
      </c>
      <c r="B9" s="3" t="s">
        <v>1</v>
      </c>
      <c r="C9" s="5" t="s">
        <v>30</v>
      </c>
      <c r="D9" s="3" t="s">
        <v>2</v>
      </c>
      <c r="E9" s="3" t="s">
        <v>2</v>
      </c>
      <c r="F9" s="3" t="s">
        <v>2</v>
      </c>
      <c r="G9" s="3" t="s">
        <v>2</v>
      </c>
      <c r="H9" s="3" t="s">
        <v>2</v>
      </c>
      <c r="I9" s="3" t="s">
        <v>40</v>
      </c>
      <c r="J9" s="3" t="s">
        <v>2</v>
      </c>
      <c r="K9" s="3" t="s">
        <v>2</v>
      </c>
      <c r="L9" s="3" t="s">
        <v>2</v>
      </c>
      <c r="M9" s="3" t="s">
        <v>2</v>
      </c>
      <c r="N9" s="3" t="s">
        <v>41</v>
      </c>
      <c r="O9" s="3" t="s">
        <v>44</v>
      </c>
      <c r="P9" s="2"/>
    </row>
    <row r="10" spans="1:16">
      <c r="A10" s="8" t="s">
        <v>4</v>
      </c>
      <c r="B10" s="8" t="s">
        <v>5</v>
      </c>
      <c r="C10" s="9" t="s">
        <v>3</v>
      </c>
      <c r="D10" s="8"/>
      <c r="E10" s="8"/>
      <c r="F10" s="8"/>
      <c r="G10" s="8"/>
      <c r="H10" s="8"/>
      <c r="I10" s="10">
        <f>I11+I12+I13</f>
        <v>2704741</v>
      </c>
      <c r="J10" s="11">
        <v>31703960.309999999</v>
      </c>
      <c r="K10" s="11">
        <v>0</v>
      </c>
      <c r="L10" s="11">
        <v>31703960.309999999</v>
      </c>
      <c r="M10" s="11">
        <v>0</v>
      </c>
      <c r="N10" s="10">
        <f>N11+N12+N13</f>
        <v>2689741</v>
      </c>
      <c r="O10" s="10">
        <f>O11+O12+O13</f>
        <v>2689741</v>
      </c>
      <c r="P10" s="2"/>
    </row>
    <row r="11" spans="1:16" ht="38.25" outlineLevel="1">
      <c r="A11" s="12" t="s">
        <v>4</v>
      </c>
      <c r="B11" s="12" t="s">
        <v>7</v>
      </c>
      <c r="C11" s="13" t="s">
        <v>6</v>
      </c>
      <c r="D11" s="12"/>
      <c r="E11" s="12"/>
      <c r="F11" s="12"/>
      <c r="G11" s="12"/>
      <c r="H11" s="12"/>
      <c r="I11" s="14">
        <v>848711</v>
      </c>
      <c r="J11" s="15">
        <v>1414000</v>
      </c>
      <c r="K11" s="15">
        <v>0</v>
      </c>
      <c r="L11" s="15">
        <v>1414000</v>
      </c>
      <c r="M11" s="15">
        <v>0</v>
      </c>
      <c r="N11" s="14">
        <v>848711</v>
      </c>
      <c r="O11" s="14">
        <v>848711</v>
      </c>
      <c r="P11" s="2"/>
    </row>
    <row r="12" spans="1:16" ht="51" outlineLevel="1">
      <c r="A12" s="12" t="s">
        <v>4</v>
      </c>
      <c r="B12" s="12" t="s">
        <v>9</v>
      </c>
      <c r="C12" s="13" t="s">
        <v>8</v>
      </c>
      <c r="D12" s="12"/>
      <c r="E12" s="12"/>
      <c r="F12" s="12"/>
      <c r="G12" s="12"/>
      <c r="H12" s="12"/>
      <c r="I12" s="14">
        <v>1463030</v>
      </c>
      <c r="J12" s="15">
        <v>330000</v>
      </c>
      <c r="K12" s="15">
        <v>0</v>
      </c>
      <c r="L12" s="15">
        <v>330000</v>
      </c>
      <c r="M12" s="15">
        <v>0</v>
      </c>
      <c r="N12" s="14">
        <v>1461030</v>
      </c>
      <c r="O12" s="14">
        <v>1461030</v>
      </c>
      <c r="P12" s="2"/>
    </row>
    <row r="13" spans="1:16" outlineLevel="1">
      <c r="A13" s="12" t="s">
        <v>4</v>
      </c>
      <c r="B13" s="12" t="s">
        <v>13</v>
      </c>
      <c r="C13" s="13" t="s">
        <v>12</v>
      </c>
      <c r="D13" s="12"/>
      <c r="E13" s="12"/>
      <c r="F13" s="12"/>
      <c r="G13" s="12"/>
      <c r="H13" s="12"/>
      <c r="I13" s="14">
        <v>393000</v>
      </c>
      <c r="J13" s="15">
        <v>4627802.2</v>
      </c>
      <c r="K13" s="15">
        <v>0</v>
      </c>
      <c r="L13" s="15">
        <v>4627802.2</v>
      </c>
      <c r="M13" s="15">
        <v>0</v>
      </c>
      <c r="N13" s="14">
        <v>380000</v>
      </c>
      <c r="O13" s="14">
        <v>380000</v>
      </c>
      <c r="P13" s="2"/>
    </row>
    <row r="14" spans="1:16" outlineLevel="1">
      <c r="A14" s="25" t="s">
        <v>7</v>
      </c>
      <c r="B14" s="8" t="s">
        <v>5</v>
      </c>
      <c r="C14" s="24" t="s">
        <v>38</v>
      </c>
      <c r="D14" s="12"/>
      <c r="E14" s="12"/>
      <c r="F14" s="12"/>
      <c r="G14" s="12"/>
      <c r="H14" s="12"/>
      <c r="I14" s="10">
        <f>I15</f>
        <v>412220</v>
      </c>
      <c r="J14" s="11"/>
      <c r="K14" s="11"/>
      <c r="L14" s="11"/>
      <c r="M14" s="11"/>
      <c r="N14" s="10">
        <f t="shared" ref="N14:O14" si="0">N15</f>
        <v>449500</v>
      </c>
      <c r="O14" s="10">
        <f t="shared" si="0"/>
        <v>465110</v>
      </c>
      <c r="P14" s="2"/>
    </row>
    <row r="15" spans="1:16" outlineLevel="1">
      <c r="A15" s="26" t="s">
        <v>7</v>
      </c>
      <c r="B15" s="26" t="s">
        <v>9</v>
      </c>
      <c r="C15" s="13" t="s">
        <v>39</v>
      </c>
      <c r="D15" s="12"/>
      <c r="E15" s="12"/>
      <c r="F15" s="12"/>
      <c r="G15" s="12"/>
      <c r="H15" s="12"/>
      <c r="I15" s="14">
        <v>412220</v>
      </c>
      <c r="J15" s="15"/>
      <c r="K15" s="15"/>
      <c r="L15" s="15"/>
      <c r="M15" s="15"/>
      <c r="N15" s="14">
        <v>449500</v>
      </c>
      <c r="O15" s="14">
        <v>465110</v>
      </c>
      <c r="P15" s="2"/>
    </row>
    <row r="16" spans="1:16" ht="25.5">
      <c r="A16" s="8" t="s">
        <v>9</v>
      </c>
      <c r="B16" s="8" t="s">
        <v>5</v>
      </c>
      <c r="C16" s="9" t="s">
        <v>14</v>
      </c>
      <c r="D16" s="8"/>
      <c r="E16" s="8"/>
      <c r="F16" s="8"/>
      <c r="G16" s="8"/>
      <c r="H16" s="8"/>
      <c r="I16" s="10">
        <f>I17</f>
        <v>300000</v>
      </c>
      <c r="J16" s="11">
        <v>425000</v>
      </c>
      <c r="K16" s="11">
        <v>0</v>
      </c>
      <c r="L16" s="11">
        <v>425000</v>
      </c>
      <c r="M16" s="11">
        <v>0</v>
      </c>
      <c r="N16" s="10">
        <f t="shared" ref="N16:O16" si="1">N17</f>
        <v>300320.87</v>
      </c>
      <c r="O16" s="10">
        <f t="shared" si="1"/>
        <v>312332.28000000003</v>
      </c>
      <c r="P16" s="2"/>
    </row>
    <row r="17" spans="1:16" ht="38.25" outlineLevel="1">
      <c r="A17" s="12" t="s">
        <v>9</v>
      </c>
      <c r="B17" s="12" t="s">
        <v>16</v>
      </c>
      <c r="C17" s="13" t="s">
        <v>15</v>
      </c>
      <c r="D17" s="12"/>
      <c r="E17" s="12"/>
      <c r="F17" s="12"/>
      <c r="G17" s="12"/>
      <c r="H17" s="12"/>
      <c r="I17" s="14">
        <v>300000</v>
      </c>
      <c r="J17" s="15">
        <v>300000</v>
      </c>
      <c r="K17" s="15">
        <v>0</v>
      </c>
      <c r="L17" s="15">
        <v>300000</v>
      </c>
      <c r="M17" s="15">
        <v>0</v>
      </c>
      <c r="N17" s="14">
        <v>300320.87</v>
      </c>
      <c r="O17" s="14">
        <v>312332.28000000003</v>
      </c>
      <c r="P17" s="2"/>
    </row>
    <row r="18" spans="1:16">
      <c r="A18" s="8" t="s">
        <v>10</v>
      </c>
      <c r="B18" s="8" t="s">
        <v>5</v>
      </c>
      <c r="C18" s="9" t="s">
        <v>17</v>
      </c>
      <c r="D18" s="8"/>
      <c r="E18" s="8"/>
      <c r="F18" s="8"/>
      <c r="G18" s="8"/>
      <c r="H18" s="8"/>
      <c r="I18" s="10">
        <f>I19</f>
        <v>11390457.65</v>
      </c>
      <c r="J18" s="11">
        <v>14236591.85</v>
      </c>
      <c r="K18" s="11">
        <v>0</v>
      </c>
      <c r="L18" s="11">
        <v>14236591.85</v>
      </c>
      <c r="M18" s="11">
        <v>0</v>
      </c>
      <c r="N18" s="10">
        <f t="shared" ref="N18:O18" si="2">N19</f>
        <v>53057358.960000001</v>
      </c>
      <c r="O18" s="10">
        <f t="shared" si="2"/>
        <v>12043837.119999999</v>
      </c>
      <c r="P18" s="2"/>
    </row>
    <row r="19" spans="1:16" outlineLevel="1">
      <c r="A19" s="12" t="s">
        <v>10</v>
      </c>
      <c r="B19" s="12" t="s">
        <v>20</v>
      </c>
      <c r="C19" s="13" t="s">
        <v>19</v>
      </c>
      <c r="D19" s="12"/>
      <c r="E19" s="12"/>
      <c r="F19" s="12"/>
      <c r="G19" s="12"/>
      <c r="H19" s="12"/>
      <c r="I19" s="14">
        <v>11390457.65</v>
      </c>
      <c r="J19" s="15">
        <v>11143536.9</v>
      </c>
      <c r="K19" s="15">
        <v>0</v>
      </c>
      <c r="L19" s="15">
        <v>11143536.9</v>
      </c>
      <c r="M19" s="15">
        <v>0</v>
      </c>
      <c r="N19" s="14">
        <v>53057358.960000001</v>
      </c>
      <c r="O19" s="14">
        <v>12043837.119999999</v>
      </c>
      <c r="P19" s="2"/>
    </row>
    <row r="20" spans="1:16">
      <c r="A20" s="8" t="s">
        <v>11</v>
      </c>
      <c r="B20" s="8" t="s">
        <v>5</v>
      </c>
      <c r="C20" s="9" t="s">
        <v>21</v>
      </c>
      <c r="D20" s="8"/>
      <c r="E20" s="8"/>
      <c r="F20" s="8"/>
      <c r="G20" s="8"/>
      <c r="H20" s="8"/>
      <c r="I20" s="10">
        <f>I21+I22+I23</f>
        <v>18361473.689999998</v>
      </c>
      <c r="J20" s="11">
        <v>3780000</v>
      </c>
      <c r="K20" s="11">
        <v>0</v>
      </c>
      <c r="L20" s="11">
        <v>3780000</v>
      </c>
      <c r="M20" s="11">
        <v>0</v>
      </c>
      <c r="N20" s="10">
        <f>N21+N22+N23</f>
        <v>8300000</v>
      </c>
      <c r="O20" s="10">
        <f>O21+O22+O23</f>
        <v>8300000</v>
      </c>
      <c r="P20" s="2"/>
    </row>
    <row r="21" spans="1:16" outlineLevel="1">
      <c r="A21" s="12" t="s">
        <v>11</v>
      </c>
      <c r="B21" s="12" t="s">
        <v>4</v>
      </c>
      <c r="C21" s="13" t="s">
        <v>22</v>
      </c>
      <c r="D21" s="12"/>
      <c r="E21" s="12"/>
      <c r="F21" s="12"/>
      <c r="G21" s="12"/>
      <c r="H21" s="12"/>
      <c r="I21" s="14">
        <v>500000</v>
      </c>
      <c r="J21" s="15">
        <v>380000</v>
      </c>
      <c r="K21" s="15">
        <v>0</v>
      </c>
      <c r="L21" s="15">
        <v>380000</v>
      </c>
      <c r="M21" s="15">
        <v>0</v>
      </c>
      <c r="N21" s="14">
        <v>500000</v>
      </c>
      <c r="O21" s="14">
        <v>500000</v>
      </c>
      <c r="P21" s="2"/>
    </row>
    <row r="22" spans="1:16" outlineLevel="1">
      <c r="A22" s="12" t="s">
        <v>11</v>
      </c>
      <c r="B22" s="12" t="s">
        <v>7</v>
      </c>
      <c r="C22" s="13" t="s">
        <v>23</v>
      </c>
      <c r="D22" s="12"/>
      <c r="E22" s="12"/>
      <c r="F22" s="12"/>
      <c r="G22" s="12"/>
      <c r="H22" s="12"/>
      <c r="I22" s="14">
        <v>1100000</v>
      </c>
      <c r="J22" s="15">
        <v>3100000</v>
      </c>
      <c r="K22" s="15">
        <v>0</v>
      </c>
      <c r="L22" s="15">
        <v>3100000</v>
      </c>
      <c r="M22" s="15">
        <v>0</v>
      </c>
      <c r="N22" s="14">
        <v>1200000</v>
      </c>
      <c r="O22" s="14">
        <v>1200000</v>
      </c>
      <c r="P22" s="2"/>
    </row>
    <row r="23" spans="1:16" outlineLevel="1">
      <c r="A23" s="12" t="s">
        <v>11</v>
      </c>
      <c r="B23" s="12" t="s">
        <v>9</v>
      </c>
      <c r="C23" s="13" t="s">
        <v>24</v>
      </c>
      <c r="D23" s="12"/>
      <c r="E23" s="12"/>
      <c r="F23" s="12"/>
      <c r="G23" s="12"/>
      <c r="H23" s="12"/>
      <c r="I23" s="14">
        <v>16761473.689999999</v>
      </c>
      <c r="J23" s="15">
        <v>300000</v>
      </c>
      <c r="K23" s="15">
        <v>0</v>
      </c>
      <c r="L23" s="15">
        <v>300000</v>
      </c>
      <c r="M23" s="15">
        <v>0</v>
      </c>
      <c r="N23" s="14">
        <v>6600000</v>
      </c>
      <c r="O23" s="14">
        <v>6600000</v>
      </c>
      <c r="P23" s="2"/>
    </row>
    <row r="24" spans="1:16">
      <c r="A24" s="8" t="s">
        <v>18</v>
      </c>
      <c r="B24" s="8" t="s">
        <v>5</v>
      </c>
      <c r="C24" s="9" t="s">
        <v>25</v>
      </c>
      <c r="D24" s="8"/>
      <c r="E24" s="8"/>
      <c r="F24" s="8"/>
      <c r="G24" s="8"/>
      <c r="H24" s="8"/>
      <c r="I24" s="10">
        <f>I25</f>
        <v>21238000</v>
      </c>
      <c r="J24" s="11">
        <v>6717494</v>
      </c>
      <c r="K24" s="11">
        <v>0</v>
      </c>
      <c r="L24" s="11">
        <v>6717494</v>
      </c>
      <c r="M24" s="11">
        <v>0</v>
      </c>
      <c r="N24" s="10">
        <f t="shared" ref="N24:O24" si="3">N25</f>
        <v>20227689</v>
      </c>
      <c r="O24" s="10">
        <f t="shared" si="3"/>
        <v>19233381</v>
      </c>
      <c r="P24" s="2"/>
    </row>
    <row r="25" spans="1:16" outlineLevel="1">
      <c r="A25" s="12" t="s">
        <v>18</v>
      </c>
      <c r="B25" s="12" t="s">
        <v>4</v>
      </c>
      <c r="C25" s="13" t="s">
        <v>26</v>
      </c>
      <c r="D25" s="12"/>
      <c r="E25" s="12"/>
      <c r="F25" s="12"/>
      <c r="G25" s="12"/>
      <c r="H25" s="12"/>
      <c r="I25" s="14">
        <v>21238000</v>
      </c>
      <c r="J25" s="15">
        <v>6717494</v>
      </c>
      <c r="K25" s="15">
        <v>0</v>
      </c>
      <c r="L25" s="15">
        <v>6717494</v>
      </c>
      <c r="M25" s="15">
        <v>0</v>
      </c>
      <c r="N25" s="14">
        <v>20227689</v>
      </c>
      <c r="O25" s="14">
        <v>19233381</v>
      </c>
      <c r="P25" s="2"/>
    </row>
    <row r="26" spans="1:16">
      <c r="A26" s="8" t="s">
        <v>16</v>
      </c>
      <c r="B26" s="8" t="s">
        <v>5</v>
      </c>
      <c r="C26" s="9" t="s">
        <v>27</v>
      </c>
      <c r="D26" s="8"/>
      <c r="E26" s="8"/>
      <c r="F26" s="8"/>
      <c r="G26" s="8"/>
      <c r="H26" s="8"/>
      <c r="I26" s="10">
        <f>I27</f>
        <v>240000</v>
      </c>
      <c r="J26" s="11">
        <v>4461583.21</v>
      </c>
      <c r="K26" s="11">
        <v>0</v>
      </c>
      <c r="L26" s="11">
        <v>4461583.21</v>
      </c>
      <c r="M26" s="11">
        <v>0</v>
      </c>
      <c r="N26" s="10">
        <f t="shared" ref="N26:O26" si="4">N27</f>
        <v>240000</v>
      </c>
      <c r="O26" s="10">
        <f t="shared" si="4"/>
        <v>240000</v>
      </c>
      <c r="P26" s="2"/>
    </row>
    <row r="27" spans="1:16" outlineLevel="1">
      <c r="A27" s="12" t="s">
        <v>16</v>
      </c>
      <c r="B27" s="12" t="s">
        <v>4</v>
      </c>
      <c r="C27" s="13" t="s">
        <v>28</v>
      </c>
      <c r="D27" s="12"/>
      <c r="E27" s="12"/>
      <c r="F27" s="12"/>
      <c r="G27" s="12"/>
      <c r="H27" s="12"/>
      <c r="I27" s="14">
        <v>240000</v>
      </c>
      <c r="J27" s="15">
        <v>2000000</v>
      </c>
      <c r="K27" s="15">
        <v>0</v>
      </c>
      <c r="L27" s="15">
        <v>2000000</v>
      </c>
      <c r="M27" s="15">
        <v>0</v>
      </c>
      <c r="N27" s="14">
        <v>240000</v>
      </c>
      <c r="O27" s="14">
        <v>240000</v>
      </c>
      <c r="P27" s="2"/>
    </row>
    <row r="28" spans="1:16" ht="12.75" customHeight="1">
      <c r="C28" s="31" t="s">
        <v>29</v>
      </c>
      <c r="D28" s="32"/>
      <c r="E28" s="4"/>
      <c r="F28" s="4"/>
      <c r="G28" s="4"/>
      <c r="H28" s="4"/>
      <c r="I28" s="6">
        <f>I10+I14+I16+I18+I20+I24+I26</f>
        <v>54646892.339999996</v>
      </c>
      <c r="J28" s="7">
        <v>145347132.62</v>
      </c>
      <c r="K28" s="7">
        <v>0</v>
      </c>
      <c r="L28" s="7">
        <v>145347132.62</v>
      </c>
      <c r="M28" s="7">
        <v>0</v>
      </c>
      <c r="N28" s="6">
        <f>N10+N14+N16+N18+N20+N24+N26</f>
        <v>85264609.829999998</v>
      </c>
      <c r="O28" s="6">
        <f>O10+O14+O16+O18+O20+O24+O26</f>
        <v>43284401.399999999</v>
      </c>
      <c r="P28" s="2"/>
    </row>
    <row r="29" spans="1:16" ht="12.75" customHeight="1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>
      <c r="C30" s="33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2"/>
    </row>
  </sheetData>
  <mergeCells count="9">
    <mergeCell ref="C7:O7"/>
    <mergeCell ref="C8:O8"/>
    <mergeCell ref="C28:D28"/>
    <mergeCell ref="C30:O30"/>
    <mergeCell ref="A1:N1"/>
    <mergeCell ref="B2:O2"/>
    <mergeCell ref="H4:O4"/>
    <mergeCell ref="N5:O5"/>
    <mergeCell ref="C6:O6"/>
  </mergeCells>
  <pageMargins left="0.78740157480314965" right="0.59055118110236227" top="0.59055118110236227" bottom="0.59055118110236227" header="0.39370078740157483" footer="0.51181102362204722"/>
  <pageSetup paperSize="9" scale="8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02.01.2022&lt;/string&gt;&#10;  &lt;/DateInfo&gt;&#10;  &lt;Code&gt;SQUERY_SVOD_ROSP&lt;/Code&gt;&#10;  &lt;ObjectCode&gt;SQUERY_SVOD_ROSP&lt;/ObjectCode&gt;&#10;  &lt;DocName&gt;Сводная бюджетная роспись&lt;/DocName&gt;&#10;  &lt;VariantName&gt;Вариант (новый от 24.12.2015 16:32:24)&lt;/VariantName&gt;&#10;  &lt;VariantLink&gt;222342174&lt;/VariantLink&gt;&#10;  &lt;SvodReportLink xsi:nil=&quot;true&quot; /&gt;&#10;  &lt;ReportLink&gt;126924&lt;/ReportLink&gt;&#10;  &lt;Note&gt;01.01.2022 - 02.01.2022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EA7525D-6F15-4CF7-B291-B7ECBABC31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Пользователь</cp:lastModifiedBy>
  <cp:lastPrinted>2024-11-14T12:45:17Z</cp:lastPrinted>
  <dcterms:created xsi:type="dcterms:W3CDTF">2021-11-02T09:40:36Z</dcterms:created>
  <dcterms:modified xsi:type="dcterms:W3CDTF">2024-12-21T12:24:17Z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Версия клиента">
    <vt:lpwstr>21.1.29.10130 (.NET 4.0)</vt:lpwstr>
  </property>
  <property fmtid="{D5CDD505-2E9C-101B-9397-08002B2CF9AE}" pid="4" name="Версия базы">
    <vt:lpwstr>21.1.1422.20432530</vt:lpwstr>
  </property>
  <property fmtid="{D5CDD505-2E9C-101B-9397-08002B2CF9AE}" pid="5" name="Тип сервера">
    <vt:lpwstr>MSSQL</vt:lpwstr>
  </property>
  <property fmtid="{D5CDD505-2E9C-101B-9397-08002B2CF9AE}" pid="6" name="Сервер">
    <vt:lpwstr>win-e3h86259nb2</vt:lpwstr>
  </property>
  <property fmtid="{D5CDD505-2E9C-101B-9397-08002B2CF9AE}" pid="7" name="База">
    <vt:lpwstr>budget_22</vt:lpwstr>
  </property>
  <property fmtid="{D5CDD505-2E9C-101B-9397-08002B2CF9AE}" pid="8" name="Пользователь">
    <vt:lpwstr>пустовалова</vt:lpwstr>
  </property>
  <property fmtid="{D5CDD505-2E9C-101B-9397-08002B2CF9AE}" pid="9" name="Шаблон">
    <vt:lpwstr>sqr_rosp_svod2016.xlt</vt:lpwstr>
  </property>
  <property fmtid="{D5CDD505-2E9C-101B-9397-08002B2CF9AE}" pid="10" name="Имя варианта">
    <vt:lpwstr>Вариант (новый от 24.12.2015 16:32:24)</vt:lpwstr>
  </property>
  <property fmtid="{D5CDD505-2E9C-101B-9397-08002B2CF9AE}" pid="11" name="Код отчета">
    <vt:lpwstr>D7B66A2C5AE24047ACD6271E01ACEE</vt:lpwstr>
  </property>
  <property fmtid="{D5CDD505-2E9C-101B-9397-08002B2CF9AE}" pid="12" name="Локальная база">
    <vt:lpwstr>не используется</vt:lpwstr>
  </property>
</Properties>
</file>